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ckelley/Desktop/"/>
    </mc:Choice>
  </mc:AlternateContent>
  <xr:revisionPtr revIDLastSave="0" documentId="8_{B7DFC697-52EC-CF47-AADA-8EBE3CEAB44C}" xr6:coauthVersionLast="36" xr6:coauthVersionMax="36" xr10:uidLastSave="{00000000-0000-0000-0000-000000000000}"/>
  <bookViews>
    <workbookView xWindow="0" yWindow="460" windowWidth="28800" windowHeight="16240" xr2:uid="{00000000-000D-0000-FFFF-FFFF00000000}"/>
  </bookViews>
  <sheets>
    <sheet name="Ugrad" sheetId="1" r:id="rId1"/>
    <sheet name="Grad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2" l="1"/>
  <c r="G48" i="2" l="1"/>
  <c r="H28" i="2"/>
  <c r="C48" i="2"/>
  <c r="B48" i="2"/>
  <c r="I48" i="2"/>
  <c r="D48" i="2" l="1"/>
  <c r="E48" i="2"/>
  <c r="F48" i="2"/>
  <c r="K26" i="1" l="1"/>
  <c r="K16" i="1"/>
  <c r="K15" i="1"/>
  <c r="I3" i="1" l="1"/>
  <c r="I27" i="1" s="1"/>
  <c r="G27" i="1"/>
  <c r="K27" i="1" s="1"/>
  <c r="F27" i="1"/>
  <c r="E27" i="1"/>
  <c r="D27" i="1"/>
  <c r="B27" i="1"/>
</calcChain>
</file>

<file path=xl/sharedStrings.xml><?xml version="1.0" encoding="utf-8"?>
<sst xmlns="http://schemas.openxmlformats.org/spreadsheetml/2006/main" count="84" uniqueCount="71">
  <si>
    <t>Program</t>
  </si>
  <si>
    <t>Art</t>
  </si>
  <si>
    <t>Art Education</t>
  </si>
  <si>
    <t>Bachelor of Fine Arts</t>
  </si>
  <si>
    <t>Pre-Art Education</t>
  </si>
  <si>
    <t>Elementary Education</t>
  </si>
  <si>
    <t>Elementary Special Education</t>
  </si>
  <si>
    <t>Pre-Elementary Education</t>
  </si>
  <si>
    <t>Pre-Secondary Education</t>
  </si>
  <si>
    <t>Secondary Education</t>
  </si>
  <si>
    <t>Bachelor of Fine Arts - Dance</t>
  </si>
  <si>
    <t>Bachelor of Science - Dance</t>
  </si>
  <si>
    <t>Education Studies</t>
  </si>
  <si>
    <t>Health Promo and Health Equity</t>
  </si>
  <si>
    <t>Kines - Pre-Phy Ed Tchr Prep</t>
  </si>
  <si>
    <t>Kinesiology</t>
  </si>
  <si>
    <t>Kines-Pre-Exer/Pre-Mtr Behvr</t>
  </si>
  <si>
    <t>Phy Ed - Pre-Phy Ed Tchr Prep</t>
  </si>
  <si>
    <t>Physical Education</t>
  </si>
  <si>
    <t>Athletic Training</t>
  </si>
  <si>
    <t>Pre-Special Educ &amp; Rehab Psy</t>
  </si>
  <si>
    <t>Rehabilitation Psychology</t>
  </si>
  <si>
    <t>Special Education</t>
  </si>
  <si>
    <t>Theatre &amp; Drama</t>
  </si>
  <si>
    <t>TOTAL</t>
  </si>
  <si>
    <t>Education 2nd Certification</t>
  </si>
  <si>
    <t>2020 FORECAST</t>
  </si>
  <si>
    <t>2020 UNOFFICIAL</t>
  </si>
  <si>
    <t>SoE Ugrad Program</t>
  </si>
  <si>
    <t>Historical Headcount</t>
  </si>
  <si>
    <t>Sparkline, 2015-2020</t>
  </si>
  <si>
    <t>Additional Majors (not SoE Primary Academic Group) as of 2020 Unofficial</t>
  </si>
  <si>
    <t>Total majors 2020 unofficial</t>
  </si>
  <si>
    <t>Graduate Headcount - Historical and Forecast</t>
  </si>
  <si>
    <t>Program (* = 131 program)</t>
  </si>
  <si>
    <t>Doctorate</t>
  </si>
  <si>
    <t>Counseling Psychology</t>
  </si>
  <si>
    <t>Curriculum &amp; Instruction</t>
  </si>
  <si>
    <t xml:space="preserve">Ed Leadership &amp; Policy Analys </t>
  </si>
  <si>
    <t>Educational Policy Studies</t>
  </si>
  <si>
    <t>Educational Psychology</t>
  </si>
  <si>
    <t>*Occupational Therapy Doctorate</t>
  </si>
  <si>
    <t>Rehab Counselor Education</t>
  </si>
  <si>
    <t>Masters</t>
  </si>
  <si>
    <t>Counseling</t>
  </si>
  <si>
    <t>ELPA Ed Specialist Cert</t>
  </si>
  <si>
    <t>Occupational Therapy</t>
  </si>
  <si>
    <t>Clin Rehab Counseling</t>
  </si>
  <si>
    <t>Rehabilitation Counseling</t>
  </si>
  <si>
    <t>TOTAL GRAD STUDENT HEADCOUNT</t>
  </si>
  <si>
    <t xml:space="preserve">     *ELPA PHD: Wisconsin Idea Exec PhD Cohort</t>
  </si>
  <si>
    <t xml:space="preserve">     Ed Pol Analysis &amp; Eval        </t>
  </si>
  <si>
    <t xml:space="preserve">     Higher Education              </t>
  </si>
  <si>
    <t xml:space="preserve">     K-12 Leadership               </t>
  </si>
  <si>
    <t xml:space="preserve">  C&amp;I  MS: Research</t>
  </si>
  <si>
    <t xml:space="preserve">  Ed Leadership &amp; Policy Analys</t>
  </si>
  <si>
    <t xml:space="preserve">  *ELPA MS: Coop Program UW-Whitewater</t>
  </si>
  <si>
    <t xml:space="preserve">  *ELPA MS: Global Higher Education</t>
  </si>
  <si>
    <t xml:space="preserve">  *ELPA MS: WI Idea Principal Prep</t>
  </si>
  <si>
    <t xml:space="preserve">  ELPA MS: Ed Pol Analysis &amp; Eval        </t>
  </si>
  <si>
    <t xml:space="preserve">  *C&amp;I MS: Secondary English Education</t>
  </si>
  <si>
    <t xml:space="preserve">  *C&amp;I  MS: Secondary Mathematics Edu</t>
  </si>
  <si>
    <t xml:space="preserve">  *C&amp;I  MS: Secondary Science Education</t>
  </si>
  <si>
    <t xml:space="preserve">  *C&amp;I  MS: Secondary Soc Studies Edu</t>
  </si>
  <si>
    <t xml:space="preserve">  ELPA MS: Higher Education              </t>
  </si>
  <si>
    <t xml:space="preserve">  ELPA MS: K-12 Leadership               </t>
  </si>
  <si>
    <t xml:space="preserve">  *EdPsych MS: Edu Specialist in School Psych</t>
  </si>
  <si>
    <t xml:space="preserve">  *EdPsych MS: Professional Educator (MSPE)</t>
  </si>
  <si>
    <t xml:space="preserve">  *Special Education MS: Teacher Certification</t>
  </si>
  <si>
    <t>Special Education MS: Research</t>
  </si>
  <si>
    <t>Note: Due to the new ELPA named options in 2020, an aggregate of the new named options is in the sparkline column.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</si>
</sst>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Border="1"/>
    <xf numFmtId="0" fontId="0" fillId="3" borderId="1" xfId="0" applyFill="1" applyBorder="1"/>
    <xf numFmtId="0" fontId="0" fillId="3" borderId="1" xfId="0" applyNumberFormat="1" applyFill="1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Fill="1" applyBorder="1"/>
    <xf numFmtId="0" fontId="0" fillId="0" borderId="1" xfId="0" applyBorder="1" applyAlignment="1">
      <alignment wrapText="1"/>
    </xf>
    <xf numFmtId="0" fontId="0" fillId="4" borderId="1" xfId="0" applyFill="1" applyBorder="1"/>
    <xf numFmtId="0" fontId="2" fillId="4" borderId="1" xfId="0" applyFont="1" applyFill="1" applyBorder="1"/>
    <xf numFmtId="0" fontId="2" fillId="5" borderId="1" xfId="0" applyFont="1" applyFill="1" applyBorder="1" applyAlignment="1">
      <alignment horizontal="left"/>
    </xf>
    <xf numFmtId="0" fontId="0" fillId="5" borderId="1" xfId="0" applyFill="1" applyBorder="1"/>
    <xf numFmtId="0" fontId="0" fillId="5" borderId="1" xfId="0" applyFill="1" applyBorder="1" applyAlignment="1">
      <alignment horizontal="left" indent="1"/>
    </xf>
    <xf numFmtId="0" fontId="0" fillId="5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left" indent="1"/>
    </xf>
    <xf numFmtId="0" fontId="0" fillId="0" borderId="1" xfId="0" applyNumberFormat="1" applyFill="1" applyBorder="1"/>
    <xf numFmtId="0" fontId="0" fillId="0" borderId="1" xfId="0" applyBorder="1" applyAlignment="1">
      <alignment horizontal="left" indent="1"/>
    </xf>
    <xf numFmtId="0" fontId="2" fillId="0" borderId="1" xfId="0" applyFont="1" applyFill="1" applyBorder="1"/>
    <xf numFmtId="0" fontId="0" fillId="6" borderId="1" xfId="0" applyFill="1" applyBorder="1"/>
    <xf numFmtId="0" fontId="0" fillId="6" borderId="1" xfId="0" applyNumberFormat="1" applyFill="1" applyBorder="1"/>
    <xf numFmtId="0" fontId="1" fillId="5" borderId="1" xfId="0" applyFont="1" applyFill="1" applyBorder="1"/>
    <xf numFmtId="0" fontId="1" fillId="5" borderId="1" xfId="0" applyNumberFormat="1" applyFont="1" applyFill="1" applyBorder="1"/>
    <xf numFmtId="0" fontId="1" fillId="0" borderId="1" xfId="0" applyNumberFormat="1" applyFont="1" applyFill="1" applyBorder="1"/>
    <xf numFmtId="0" fontId="1" fillId="0" borderId="1" xfId="0" applyFont="1" applyFill="1" applyBorder="1"/>
    <xf numFmtId="0" fontId="1" fillId="6" borderId="1" xfId="0" applyFont="1" applyFill="1" applyBorder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workbookViewId="0">
      <selection activeCell="C33" sqref="C33"/>
    </sheetView>
  </sheetViews>
  <sheetFormatPr baseColWidth="10" defaultColWidth="8.83203125" defaultRowHeight="15" x14ac:dyDescent="0.2"/>
  <cols>
    <col min="1" max="1" width="27.83203125" bestFit="1" customWidth="1"/>
    <col min="2" max="6" width="4.83203125" bestFit="1" customWidth="1"/>
    <col min="7" max="8" width="11" customWidth="1"/>
    <col min="9" max="9" width="10.6640625" customWidth="1"/>
    <col min="10" max="10" width="16.1640625" customWidth="1"/>
    <col min="11" max="11" width="14.6640625" customWidth="1"/>
  </cols>
  <sheetData>
    <row r="1" spans="1:11" x14ac:dyDescent="0.2">
      <c r="A1" t="s">
        <v>28</v>
      </c>
      <c r="B1" t="s">
        <v>29</v>
      </c>
    </row>
    <row r="2" spans="1:11" ht="64" x14ac:dyDescent="0.2">
      <c r="A2" s="1" t="s">
        <v>0</v>
      </c>
      <c r="B2" s="1">
        <v>2015</v>
      </c>
      <c r="C2" s="1">
        <v>2016</v>
      </c>
      <c r="D2" s="1">
        <v>2017</v>
      </c>
      <c r="E2" s="1">
        <v>2018</v>
      </c>
      <c r="F2" s="1">
        <v>2019</v>
      </c>
      <c r="G2" s="11" t="s">
        <v>27</v>
      </c>
      <c r="H2" s="11" t="s">
        <v>30</v>
      </c>
      <c r="I2" s="9" t="s">
        <v>26</v>
      </c>
      <c r="J2" s="14" t="s">
        <v>31</v>
      </c>
      <c r="K2" s="14" t="s">
        <v>32</v>
      </c>
    </row>
    <row r="3" spans="1:11" x14ac:dyDescent="0.2">
      <c r="A3" s="2" t="s">
        <v>1</v>
      </c>
      <c r="B3" s="3">
        <v>189</v>
      </c>
      <c r="C3" s="3">
        <v>159</v>
      </c>
      <c r="D3" s="3">
        <v>182</v>
      </c>
      <c r="E3" s="3">
        <v>180</v>
      </c>
      <c r="F3" s="3">
        <v>198</v>
      </c>
      <c r="G3" s="12">
        <v>172</v>
      </c>
      <c r="H3" s="12"/>
      <c r="I3" s="7">
        <f>F3+10</f>
        <v>208</v>
      </c>
      <c r="J3" s="4"/>
      <c r="K3" s="4"/>
    </row>
    <row r="4" spans="1:11" x14ac:dyDescent="0.2">
      <c r="A4" s="2" t="s">
        <v>2</v>
      </c>
      <c r="B4" s="3">
        <v>1</v>
      </c>
      <c r="C4" s="3">
        <v>7</v>
      </c>
      <c r="D4" s="3">
        <v>8</v>
      </c>
      <c r="E4" s="3">
        <v>14</v>
      </c>
      <c r="F4" s="3">
        <v>15</v>
      </c>
      <c r="G4" s="12">
        <v>11</v>
      </c>
      <c r="H4" s="12"/>
      <c r="I4" s="8">
        <v>16</v>
      </c>
      <c r="J4" s="4"/>
      <c r="K4" s="4"/>
    </row>
    <row r="5" spans="1:11" x14ac:dyDescent="0.2">
      <c r="A5" s="2" t="s">
        <v>3</v>
      </c>
      <c r="B5" s="3">
        <v>14</v>
      </c>
      <c r="C5" s="3">
        <v>22</v>
      </c>
      <c r="D5" s="3">
        <v>22</v>
      </c>
      <c r="E5" s="3">
        <v>28</v>
      </c>
      <c r="F5" s="3">
        <v>25</v>
      </c>
      <c r="G5" s="12">
        <v>24</v>
      </c>
      <c r="H5" s="12"/>
      <c r="I5" s="8">
        <v>28</v>
      </c>
      <c r="J5" s="4"/>
      <c r="K5" s="4"/>
    </row>
    <row r="6" spans="1:11" x14ac:dyDescent="0.2">
      <c r="A6" s="2" t="s">
        <v>4</v>
      </c>
      <c r="B6" s="3">
        <v>12</v>
      </c>
      <c r="C6" s="3">
        <v>10</v>
      </c>
      <c r="D6" s="3">
        <v>17</v>
      </c>
      <c r="E6" s="3">
        <v>15</v>
      </c>
      <c r="F6" s="3">
        <v>13</v>
      </c>
      <c r="G6" s="12">
        <v>19</v>
      </c>
      <c r="H6" s="12"/>
      <c r="I6" s="8">
        <v>14</v>
      </c>
      <c r="J6" s="4"/>
      <c r="K6" s="4"/>
    </row>
    <row r="7" spans="1:11" x14ac:dyDescent="0.2">
      <c r="A7" s="2" t="s">
        <v>5</v>
      </c>
      <c r="B7" s="3">
        <v>240</v>
      </c>
      <c r="C7" s="3">
        <v>233</v>
      </c>
      <c r="D7" s="3">
        <v>227</v>
      </c>
      <c r="E7" s="3">
        <v>178</v>
      </c>
      <c r="F7" s="3">
        <v>164</v>
      </c>
      <c r="G7" s="12">
        <v>126</v>
      </c>
      <c r="H7" s="12"/>
      <c r="I7" s="8">
        <v>164</v>
      </c>
      <c r="J7" s="4"/>
      <c r="K7" s="4"/>
    </row>
    <row r="8" spans="1:11" x14ac:dyDescent="0.2">
      <c r="A8" s="2" t="s">
        <v>6</v>
      </c>
      <c r="B8" s="3"/>
      <c r="C8" s="3"/>
      <c r="D8" s="3"/>
      <c r="E8" s="3">
        <v>65</v>
      </c>
      <c r="F8" s="3">
        <v>78</v>
      </c>
      <c r="G8" s="12">
        <v>57</v>
      </c>
      <c r="H8" s="12"/>
      <c r="I8" s="8">
        <v>78</v>
      </c>
      <c r="J8" s="4"/>
      <c r="K8" s="4"/>
    </row>
    <row r="9" spans="1:11" x14ac:dyDescent="0.2">
      <c r="A9" s="2" t="s">
        <v>7</v>
      </c>
      <c r="B9" s="3">
        <v>137</v>
      </c>
      <c r="C9" s="3">
        <v>149</v>
      </c>
      <c r="D9" s="3">
        <v>163</v>
      </c>
      <c r="E9" s="3">
        <v>127</v>
      </c>
      <c r="F9" s="3">
        <v>118</v>
      </c>
      <c r="G9" s="12">
        <v>109</v>
      </c>
      <c r="H9" s="12"/>
      <c r="I9" s="8">
        <v>120</v>
      </c>
      <c r="J9" s="4"/>
      <c r="K9" s="4"/>
    </row>
    <row r="10" spans="1:11" x14ac:dyDescent="0.2">
      <c r="A10" s="2" t="s">
        <v>8</v>
      </c>
      <c r="B10" s="3">
        <v>32</v>
      </c>
      <c r="C10" s="3">
        <v>31</v>
      </c>
      <c r="D10" s="3">
        <v>29</v>
      </c>
      <c r="E10" s="3">
        <v>30</v>
      </c>
      <c r="F10" s="3">
        <v>42</v>
      </c>
      <c r="G10" s="12">
        <v>26</v>
      </c>
      <c r="H10" s="12"/>
      <c r="I10" s="8">
        <v>30</v>
      </c>
      <c r="J10" s="4"/>
      <c r="K10" s="4"/>
    </row>
    <row r="11" spans="1:11" x14ac:dyDescent="0.2">
      <c r="A11" s="2" t="s">
        <v>9</v>
      </c>
      <c r="B11" s="3">
        <v>22</v>
      </c>
      <c r="C11" s="3">
        <v>26</v>
      </c>
      <c r="D11" s="3">
        <v>22</v>
      </c>
      <c r="E11" s="3">
        <v>31</v>
      </c>
      <c r="F11" s="3">
        <v>31</v>
      </c>
      <c r="G11" s="12">
        <v>25</v>
      </c>
      <c r="H11" s="12"/>
      <c r="I11" s="8">
        <v>25</v>
      </c>
      <c r="J11" s="4"/>
      <c r="K11" s="4"/>
    </row>
    <row r="12" spans="1:11" x14ac:dyDescent="0.2">
      <c r="A12" s="4" t="s">
        <v>25</v>
      </c>
      <c r="B12" s="3"/>
      <c r="C12" s="3"/>
      <c r="D12" s="3"/>
      <c r="E12" s="3"/>
      <c r="F12" s="3"/>
      <c r="G12" s="12">
        <v>9</v>
      </c>
      <c r="H12" s="12"/>
      <c r="I12" s="8"/>
      <c r="J12" s="4"/>
      <c r="K12" s="4"/>
    </row>
    <row r="13" spans="1:11" x14ac:dyDescent="0.2">
      <c r="A13" s="2" t="s">
        <v>10</v>
      </c>
      <c r="B13" s="3">
        <v>4</v>
      </c>
      <c r="C13" s="3">
        <v>3</v>
      </c>
      <c r="D13" s="3">
        <v>3</v>
      </c>
      <c r="E13" s="3">
        <v>8</v>
      </c>
      <c r="F13" s="3">
        <v>6</v>
      </c>
      <c r="G13" s="12">
        <v>3</v>
      </c>
      <c r="H13" s="12"/>
      <c r="I13" s="8">
        <v>8</v>
      </c>
      <c r="J13" s="4"/>
      <c r="K13" s="4"/>
    </row>
    <row r="14" spans="1:11" x14ac:dyDescent="0.2">
      <c r="A14" s="2" t="s">
        <v>11</v>
      </c>
      <c r="B14" s="3">
        <v>37</v>
      </c>
      <c r="C14" s="3">
        <v>35</v>
      </c>
      <c r="D14" s="3">
        <v>33</v>
      </c>
      <c r="E14" s="3">
        <v>34</v>
      </c>
      <c r="F14" s="3">
        <v>44</v>
      </c>
      <c r="G14" s="12">
        <v>47</v>
      </c>
      <c r="H14" s="12"/>
      <c r="I14" s="8">
        <v>45</v>
      </c>
      <c r="J14" s="4"/>
      <c r="K14" s="4"/>
    </row>
    <row r="15" spans="1:11" x14ac:dyDescent="0.2">
      <c r="A15" s="2" t="s">
        <v>12</v>
      </c>
      <c r="B15" s="3"/>
      <c r="C15" s="3"/>
      <c r="D15" s="3">
        <v>26</v>
      </c>
      <c r="E15" s="3">
        <v>64</v>
      </c>
      <c r="F15" s="3">
        <v>67</v>
      </c>
      <c r="G15" s="12">
        <v>85</v>
      </c>
      <c r="H15" s="12"/>
      <c r="I15" s="8">
        <v>75</v>
      </c>
      <c r="J15" s="4">
        <v>23</v>
      </c>
      <c r="K15" s="4">
        <f>G15+J15</f>
        <v>108</v>
      </c>
    </row>
    <row r="16" spans="1:11" x14ac:dyDescent="0.2">
      <c r="A16" s="2" t="s">
        <v>13</v>
      </c>
      <c r="B16" s="3"/>
      <c r="C16" s="3"/>
      <c r="D16" s="3"/>
      <c r="E16" s="3"/>
      <c r="F16" s="3">
        <v>13</v>
      </c>
      <c r="G16" s="12">
        <v>142</v>
      </c>
      <c r="H16" s="12"/>
      <c r="I16" s="8">
        <v>150</v>
      </c>
      <c r="J16" s="4">
        <v>17</v>
      </c>
      <c r="K16" s="4">
        <f>G16+J16</f>
        <v>159</v>
      </c>
    </row>
    <row r="17" spans="1:11" x14ac:dyDescent="0.2">
      <c r="A17" s="2" t="s">
        <v>14</v>
      </c>
      <c r="B17" s="3">
        <v>13</v>
      </c>
      <c r="C17" s="3">
        <v>5</v>
      </c>
      <c r="D17" s="3"/>
      <c r="E17" s="3"/>
      <c r="F17" s="3"/>
      <c r="G17" s="12"/>
      <c r="H17" s="12"/>
      <c r="I17" s="7"/>
      <c r="J17" s="4"/>
      <c r="K17" s="4"/>
    </row>
    <row r="18" spans="1:11" x14ac:dyDescent="0.2">
      <c r="A18" s="2" t="s">
        <v>15</v>
      </c>
      <c r="B18" s="3">
        <v>213</v>
      </c>
      <c r="C18" s="3">
        <v>201</v>
      </c>
      <c r="D18" s="3">
        <v>207</v>
      </c>
      <c r="E18" s="3">
        <v>211</v>
      </c>
      <c r="F18" s="3">
        <v>197</v>
      </c>
      <c r="G18" s="12">
        <v>192</v>
      </c>
      <c r="H18" s="12"/>
      <c r="I18" s="8">
        <v>200</v>
      </c>
      <c r="J18" s="4"/>
      <c r="K18" s="4"/>
    </row>
    <row r="19" spans="1:11" x14ac:dyDescent="0.2">
      <c r="A19" s="2" t="s">
        <v>16</v>
      </c>
      <c r="B19" s="3">
        <v>340</v>
      </c>
      <c r="C19" s="3">
        <v>304</v>
      </c>
      <c r="D19" s="3">
        <v>304</v>
      </c>
      <c r="E19" s="3">
        <v>247</v>
      </c>
      <c r="F19" s="3">
        <v>211</v>
      </c>
      <c r="G19" s="12">
        <v>216</v>
      </c>
      <c r="H19" s="12"/>
      <c r="I19" s="8">
        <v>210</v>
      </c>
      <c r="J19" s="4"/>
      <c r="K19" s="4"/>
    </row>
    <row r="20" spans="1:11" x14ac:dyDescent="0.2">
      <c r="A20" s="2" t="s">
        <v>17</v>
      </c>
      <c r="B20" s="3"/>
      <c r="C20" s="3"/>
      <c r="D20" s="3">
        <v>7</v>
      </c>
      <c r="E20" s="3">
        <v>10</v>
      </c>
      <c r="F20" s="3">
        <v>8</v>
      </c>
      <c r="G20" s="12">
        <v>4</v>
      </c>
      <c r="H20" s="12"/>
      <c r="I20" s="8">
        <v>10</v>
      </c>
      <c r="J20" s="4"/>
      <c r="K20" s="4"/>
    </row>
    <row r="21" spans="1:11" x14ac:dyDescent="0.2">
      <c r="A21" s="2" t="s">
        <v>18</v>
      </c>
      <c r="B21" s="3">
        <v>4</v>
      </c>
      <c r="C21" s="3">
        <v>14</v>
      </c>
      <c r="D21" s="3">
        <v>14</v>
      </c>
      <c r="E21" s="3">
        <v>22</v>
      </c>
      <c r="F21" s="3">
        <v>22</v>
      </c>
      <c r="G21" s="12">
        <v>22</v>
      </c>
      <c r="H21" s="12"/>
      <c r="I21" s="8">
        <v>25</v>
      </c>
      <c r="J21" s="4"/>
      <c r="K21" s="4"/>
    </row>
    <row r="22" spans="1:11" x14ac:dyDescent="0.2">
      <c r="A22" s="2" t="s">
        <v>19</v>
      </c>
      <c r="B22" s="3">
        <v>51</v>
      </c>
      <c r="C22" s="3">
        <v>47</v>
      </c>
      <c r="D22" s="3">
        <v>51</v>
      </c>
      <c r="E22" s="3">
        <v>36</v>
      </c>
      <c r="F22" s="3">
        <v>34</v>
      </c>
      <c r="G22" s="12">
        <v>20</v>
      </c>
      <c r="H22" s="12"/>
      <c r="I22" s="8">
        <v>17</v>
      </c>
      <c r="J22" s="4"/>
      <c r="K22" s="4"/>
    </row>
    <row r="23" spans="1:11" x14ac:dyDescent="0.2">
      <c r="A23" s="2" t="s">
        <v>20</v>
      </c>
      <c r="B23" s="3">
        <v>68</v>
      </c>
      <c r="C23" s="3">
        <v>66</v>
      </c>
      <c r="D23" s="3">
        <v>83</v>
      </c>
      <c r="E23" s="3">
        <v>88</v>
      </c>
      <c r="F23" s="3">
        <v>78</v>
      </c>
      <c r="G23" s="12">
        <v>46</v>
      </c>
      <c r="H23" s="12"/>
      <c r="I23" s="8">
        <v>80</v>
      </c>
      <c r="J23" s="4"/>
      <c r="K23" s="4"/>
    </row>
    <row r="24" spans="1:11" x14ac:dyDescent="0.2">
      <c r="A24" s="2" t="s">
        <v>21</v>
      </c>
      <c r="B24" s="3">
        <v>136</v>
      </c>
      <c r="C24" s="3">
        <v>151</v>
      </c>
      <c r="D24" s="3">
        <v>147</v>
      </c>
      <c r="E24" s="3">
        <v>140</v>
      </c>
      <c r="F24" s="3">
        <v>113</v>
      </c>
      <c r="G24" s="12">
        <v>101</v>
      </c>
      <c r="H24" s="12"/>
      <c r="I24" s="8">
        <v>120</v>
      </c>
      <c r="J24" s="4"/>
      <c r="K24" s="4"/>
    </row>
    <row r="25" spans="1:11" x14ac:dyDescent="0.2">
      <c r="A25" s="2" t="s">
        <v>22</v>
      </c>
      <c r="B25" s="3">
        <v>28</v>
      </c>
      <c r="C25" s="3">
        <v>25</v>
      </c>
      <c r="D25" s="3">
        <v>19</v>
      </c>
      <c r="E25" s="3">
        <v>18</v>
      </c>
      <c r="F25" s="3">
        <v>21</v>
      </c>
      <c r="G25" s="12">
        <v>19</v>
      </c>
      <c r="H25" s="12"/>
      <c r="I25" s="8">
        <v>25</v>
      </c>
      <c r="J25" s="4"/>
      <c r="K25" s="4"/>
    </row>
    <row r="26" spans="1:11" x14ac:dyDescent="0.2">
      <c r="A26" s="2" t="s">
        <v>23</v>
      </c>
      <c r="B26" s="3">
        <v>17</v>
      </c>
      <c r="C26" s="3">
        <v>42</v>
      </c>
      <c r="D26" s="3">
        <v>56</v>
      </c>
      <c r="E26" s="3">
        <v>55</v>
      </c>
      <c r="F26" s="3">
        <v>53</v>
      </c>
      <c r="G26" s="12">
        <v>47</v>
      </c>
      <c r="H26" s="12"/>
      <c r="I26" s="8">
        <v>55</v>
      </c>
      <c r="J26" s="4">
        <v>14</v>
      </c>
      <c r="K26" s="4">
        <f t="shared" ref="K26" si="0">G26+J26</f>
        <v>61</v>
      </c>
    </row>
    <row r="27" spans="1:11" x14ac:dyDescent="0.2">
      <c r="A27" s="5" t="s">
        <v>24</v>
      </c>
      <c r="B27" s="6">
        <f>SUM(B3:B26)</f>
        <v>1558</v>
      </c>
      <c r="C27" s="6">
        <v>1531</v>
      </c>
      <c r="D27" s="6">
        <f t="shared" ref="D27:I27" si="1">SUM(D3:D26)</f>
        <v>1620</v>
      </c>
      <c r="E27" s="6">
        <f t="shared" si="1"/>
        <v>1601</v>
      </c>
      <c r="F27" s="6">
        <f t="shared" si="1"/>
        <v>1551</v>
      </c>
      <c r="G27" s="13">
        <f>SUM(G3:G26)</f>
        <v>1522</v>
      </c>
      <c r="H27" s="12"/>
      <c r="I27" s="10">
        <f t="shared" si="1"/>
        <v>1703</v>
      </c>
      <c r="J27" s="4"/>
      <c r="K27" s="4">
        <f>G27+J15+J16+J26</f>
        <v>1576</v>
      </c>
    </row>
  </sheetData>
  <pageMargins left="0.7" right="0.7" top="0.75" bottom="0.75" header="0.3" footer="0.3"/>
  <pageSetup orientation="portrait" r:id="rId1"/>
  <ignoredErrors>
    <ignoredError sqref="B27:F27" formulaRange="1"/>
  </ignoredError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Ugrad!B3:G3</xm:f>
              <xm:sqref>H3</xm:sqref>
            </x14:sparkline>
            <x14:sparkline>
              <xm:f>Ugrad!B4:G4</xm:f>
              <xm:sqref>H4</xm:sqref>
            </x14:sparkline>
            <x14:sparkline>
              <xm:f>Ugrad!B5:G5</xm:f>
              <xm:sqref>H5</xm:sqref>
            </x14:sparkline>
            <x14:sparkline>
              <xm:f>Ugrad!B6:G6</xm:f>
              <xm:sqref>H6</xm:sqref>
            </x14:sparkline>
            <x14:sparkline>
              <xm:f>Ugrad!B7:G7</xm:f>
              <xm:sqref>H7</xm:sqref>
            </x14:sparkline>
            <x14:sparkline>
              <xm:f>Ugrad!B8:G8</xm:f>
              <xm:sqref>H8</xm:sqref>
            </x14:sparkline>
            <x14:sparkline>
              <xm:f>Ugrad!B9:G9</xm:f>
              <xm:sqref>H9</xm:sqref>
            </x14:sparkline>
            <x14:sparkline>
              <xm:f>Ugrad!B10:G10</xm:f>
              <xm:sqref>H10</xm:sqref>
            </x14:sparkline>
            <x14:sparkline>
              <xm:f>Ugrad!B11:G11</xm:f>
              <xm:sqref>H11</xm:sqref>
            </x14:sparkline>
            <x14:sparkline>
              <xm:f>Ugrad!B12:G12</xm:f>
              <xm:sqref>H12</xm:sqref>
            </x14:sparkline>
            <x14:sparkline>
              <xm:f>Ugrad!B13:G13</xm:f>
              <xm:sqref>H13</xm:sqref>
            </x14:sparkline>
            <x14:sparkline>
              <xm:f>Ugrad!B14:G14</xm:f>
              <xm:sqref>H14</xm:sqref>
            </x14:sparkline>
            <x14:sparkline>
              <xm:f>Ugrad!B15:G15</xm:f>
              <xm:sqref>H15</xm:sqref>
            </x14:sparkline>
            <x14:sparkline>
              <xm:f>Ugrad!B16:G16</xm:f>
              <xm:sqref>H16</xm:sqref>
            </x14:sparkline>
            <x14:sparkline>
              <xm:f>Ugrad!B17:G17</xm:f>
              <xm:sqref>H17</xm:sqref>
            </x14:sparkline>
            <x14:sparkline>
              <xm:f>Ugrad!B18:G18</xm:f>
              <xm:sqref>H18</xm:sqref>
            </x14:sparkline>
            <x14:sparkline>
              <xm:f>Ugrad!B19:G19</xm:f>
              <xm:sqref>H19</xm:sqref>
            </x14:sparkline>
            <x14:sparkline>
              <xm:f>Ugrad!B20:G20</xm:f>
              <xm:sqref>H20</xm:sqref>
            </x14:sparkline>
            <x14:sparkline>
              <xm:f>Ugrad!B21:G21</xm:f>
              <xm:sqref>H21</xm:sqref>
            </x14:sparkline>
            <x14:sparkline>
              <xm:f>Ugrad!B22:G22</xm:f>
              <xm:sqref>H22</xm:sqref>
            </x14:sparkline>
            <x14:sparkline>
              <xm:f>Ugrad!B23:G23</xm:f>
              <xm:sqref>H23</xm:sqref>
            </x14:sparkline>
            <x14:sparkline>
              <xm:f>Ugrad!B24:G24</xm:f>
              <xm:sqref>H24</xm:sqref>
            </x14:sparkline>
            <x14:sparkline>
              <xm:f>Ugrad!B25:G25</xm:f>
              <xm:sqref>H25</xm:sqref>
            </x14:sparkline>
            <x14:sparkline>
              <xm:f>Ugrad!B26:G26</xm:f>
              <xm:sqref>H26</xm:sqref>
            </x14:sparkline>
            <x14:sparkline>
              <xm:f>Ugrad!B27:G27</xm:f>
              <xm:sqref>H27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0"/>
  <sheetViews>
    <sheetView workbookViewId="0">
      <selection activeCell="I38" sqref="I38"/>
    </sheetView>
  </sheetViews>
  <sheetFormatPr baseColWidth="10" defaultColWidth="8.83203125" defaultRowHeight="15" x14ac:dyDescent="0.2"/>
  <cols>
    <col min="1" max="1" width="40.6640625" customWidth="1"/>
    <col min="7" max="7" width="12.5" customWidth="1"/>
    <col min="8" max="8" width="11.1640625" customWidth="1"/>
    <col min="9" max="9" width="11.6640625" customWidth="1"/>
  </cols>
  <sheetData>
    <row r="1" spans="1:9" x14ac:dyDescent="0.2">
      <c r="A1" s="15" t="s">
        <v>33</v>
      </c>
      <c r="B1" s="15"/>
      <c r="C1" s="15"/>
      <c r="D1" s="15"/>
      <c r="E1" s="15"/>
      <c r="F1" s="15"/>
      <c r="G1" s="15"/>
      <c r="H1" s="15"/>
      <c r="I1" s="15"/>
    </row>
    <row r="2" spans="1:9" ht="32" x14ac:dyDescent="0.2">
      <c r="A2" s="16" t="s">
        <v>34</v>
      </c>
      <c r="B2" s="16">
        <v>2015</v>
      </c>
      <c r="C2" s="16">
        <v>2016</v>
      </c>
      <c r="D2" s="16">
        <v>2017</v>
      </c>
      <c r="E2" s="16">
        <v>2018</v>
      </c>
      <c r="F2" s="16">
        <v>2019</v>
      </c>
      <c r="G2" s="11" t="s">
        <v>27</v>
      </c>
      <c r="H2" s="11" t="s">
        <v>30</v>
      </c>
      <c r="I2" s="9" t="s">
        <v>26</v>
      </c>
    </row>
    <row r="3" spans="1:9" x14ac:dyDescent="0.2">
      <c r="A3" s="17" t="s">
        <v>35</v>
      </c>
      <c r="B3" s="18"/>
      <c r="C3" s="18"/>
      <c r="D3" s="18"/>
      <c r="E3" s="18"/>
      <c r="F3" s="18"/>
      <c r="G3" s="28"/>
      <c r="H3" s="18"/>
      <c r="I3" s="18"/>
    </row>
    <row r="4" spans="1:9" x14ac:dyDescent="0.2">
      <c r="A4" s="19" t="s">
        <v>1</v>
      </c>
      <c r="B4" s="20">
        <v>2</v>
      </c>
      <c r="C4" s="20">
        <v>1</v>
      </c>
      <c r="D4" s="20">
        <v>1</v>
      </c>
      <c r="E4" s="20">
        <v>1</v>
      </c>
      <c r="F4" s="20">
        <v>0</v>
      </c>
      <c r="G4" s="29">
        <v>0</v>
      </c>
      <c r="H4" s="20"/>
      <c r="I4" s="18"/>
    </row>
    <row r="5" spans="1:9" x14ac:dyDescent="0.2">
      <c r="A5" s="19" t="s">
        <v>36</v>
      </c>
      <c r="B5" s="20">
        <v>39</v>
      </c>
      <c r="C5" s="20">
        <v>44</v>
      </c>
      <c r="D5" s="20">
        <v>38</v>
      </c>
      <c r="E5" s="20">
        <v>35</v>
      </c>
      <c r="F5" s="20">
        <v>36</v>
      </c>
      <c r="G5" s="29">
        <v>34</v>
      </c>
      <c r="H5" s="20"/>
      <c r="I5" s="20">
        <v>35</v>
      </c>
    </row>
    <row r="6" spans="1:9" x14ac:dyDescent="0.2">
      <c r="A6" s="19" t="s">
        <v>37</v>
      </c>
      <c r="B6" s="20">
        <v>213</v>
      </c>
      <c r="C6" s="20">
        <v>194</v>
      </c>
      <c r="D6" s="20">
        <v>174</v>
      </c>
      <c r="E6" s="20">
        <v>156</v>
      </c>
      <c r="F6" s="20">
        <v>163</v>
      </c>
      <c r="G6" s="29">
        <v>146</v>
      </c>
      <c r="H6" s="20"/>
      <c r="I6" s="20">
        <v>155</v>
      </c>
    </row>
    <row r="7" spans="1:9" x14ac:dyDescent="0.2">
      <c r="A7" s="22" t="s">
        <v>38</v>
      </c>
      <c r="B7" s="23">
        <v>123</v>
      </c>
      <c r="C7" s="23">
        <v>123</v>
      </c>
      <c r="D7" s="23">
        <v>100</v>
      </c>
      <c r="E7" s="23">
        <v>109</v>
      </c>
      <c r="F7" s="23">
        <v>107</v>
      </c>
      <c r="G7" s="30">
        <v>3</v>
      </c>
      <c r="H7" s="23">
        <f>G11+G10+G9+G7</f>
        <v>108</v>
      </c>
      <c r="I7" s="23">
        <v>95</v>
      </c>
    </row>
    <row r="8" spans="1:9" x14ac:dyDescent="0.2">
      <c r="A8" s="21" t="s">
        <v>50</v>
      </c>
      <c r="B8" s="23"/>
      <c r="C8" s="23"/>
      <c r="D8" s="23">
        <v>24</v>
      </c>
      <c r="E8" s="23">
        <v>33</v>
      </c>
      <c r="F8" s="23">
        <v>22</v>
      </c>
      <c r="G8" s="30">
        <v>23</v>
      </c>
      <c r="H8" s="23"/>
      <c r="I8" s="23">
        <v>25</v>
      </c>
    </row>
    <row r="9" spans="1:9" x14ac:dyDescent="0.2">
      <c r="A9" s="21" t="s">
        <v>51</v>
      </c>
      <c r="B9" s="21"/>
      <c r="C9" s="23"/>
      <c r="D9" s="23"/>
      <c r="E9" s="23"/>
      <c r="F9" s="23"/>
      <c r="G9" s="31">
        <v>21</v>
      </c>
      <c r="H9" s="23"/>
      <c r="I9" s="23"/>
    </row>
    <row r="10" spans="1:9" x14ac:dyDescent="0.2">
      <c r="A10" s="21" t="s">
        <v>52</v>
      </c>
      <c r="B10" s="21"/>
      <c r="C10" s="23"/>
      <c r="D10" s="23"/>
      <c r="E10" s="23"/>
      <c r="F10" s="23"/>
      <c r="G10" s="31">
        <v>43</v>
      </c>
      <c r="H10" s="23"/>
      <c r="I10" s="23"/>
    </row>
    <row r="11" spans="1:9" x14ac:dyDescent="0.2">
      <c r="A11" s="21" t="s">
        <v>53</v>
      </c>
      <c r="B11" s="21"/>
      <c r="C11" s="23"/>
      <c r="D11" s="23"/>
      <c r="E11" s="23"/>
      <c r="F11" s="23"/>
      <c r="G11" s="31">
        <v>41</v>
      </c>
      <c r="H11" s="23"/>
      <c r="I11" s="23"/>
    </row>
    <row r="12" spans="1:9" x14ac:dyDescent="0.2">
      <c r="A12" s="19" t="s">
        <v>39</v>
      </c>
      <c r="B12" s="20">
        <v>59</v>
      </c>
      <c r="C12" s="20">
        <v>61</v>
      </c>
      <c r="D12" s="20">
        <v>60</v>
      </c>
      <c r="E12" s="20">
        <v>61</v>
      </c>
      <c r="F12" s="20">
        <v>67</v>
      </c>
      <c r="G12" s="29">
        <v>66</v>
      </c>
      <c r="H12" s="20"/>
      <c r="I12" s="20">
        <v>67</v>
      </c>
    </row>
    <row r="13" spans="1:9" x14ac:dyDescent="0.2">
      <c r="A13" s="19" t="s">
        <v>40</v>
      </c>
      <c r="B13" s="20">
        <v>88</v>
      </c>
      <c r="C13" s="20">
        <v>96</v>
      </c>
      <c r="D13" s="20">
        <v>94</v>
      </c>
      <c r="E13" s="20">
        <v>95</v>
      </c>
      <c r="F13" s="20">
        <v>104</v>
      </c>
      <c r="G13" s="29">
        <v>98</v>
      </c>
      <c r="H13" s="20"/>
      <c r="I13" s="20">
        <v>104</v>
      </c>
    </row>
    <row r="14" spans="1:9" x14ac:dyDescent="0.2">
      <c r="A14" s="19" t="s">
        <v>15</v>
      </c>
      <c r="B14" s="20">
        <v>16</v>
      </c>
      <c r="C14" s="20">
        <v>18</v>
      </c>
      <c r="D14" s="20">
        <v>18</v>
      </c>
      <c r="E14" s="20">
        <v>18</v>
      </c>
      <c r="F14" s="20">
        <v>26</v>
      </c>
      <c r="G14" s="29">
        <v>28</v>
      </c>
      <c r="H14" s="20"/>
      <c r="I14" s="20">
        <v>25</v>
      </c>
    </row>
    <row r="15" spans="1:9" x14ac:dyDescent="0.2">
      <c r="A15" s="19" t="s">
        <v>41</v>
      </c>
      <c r="B15" s="20"/>
      <c r="C15" s="20">
        <v>3</v>
      </c>
      <c r="D15" s="20">
        <v>11</v>
      </c>
      <c r="E15" s="20">
        <v>15</v>
      </c>
      <c r="F15" s="20">
        <v>10</v>
      </c>
      <c r="G15" s="29">
        <v>7</v>
      </c>
      <c r="H15" s="20"/>
      <c r="I15" s="20">
        <v>7</v>
      </c>
    </row>
    <row r="16" spans="1:9" x14ac:dyDescent="0.2">
      <c r="A16" s="19" t="s">
        <v>42</v>
      </c>
      <c r="B16" s="20"/>
      <c r="C16" s="20"/>
      <c r="D16" s="20">
        <v>2</v>
      </c>
      <c r="E16" s="20">
        <v>17</v>
      </c>
      <c r="F16" s="20">
        <v>18</v>
      </c>
      <c r="G16" s="29">
        <v>18</v>
      </c>
      <c r="H16" s="20"/>
      <c r="I16" s="20">
        <v>18</v>
      </c>
    </row>
    <row r="17" spans="1:9" x14ac:dyDescent="0.2">
      <c r="A17" s="19" t="s">
        <v>21</v>
      </c>
      <c r="B17" s="20">
        <v>23</v>
      </c>
      <c r="C17" s="20">
        <v>22</v>
      </c>
      <c r="D17" s="20">
        <v>18</v>
      </c>
      <c r="E17" s="20"/>
      <c r="F17" s="20"/>
      <c r="G17" s="29"/>
      <c r="H17" s="20"/>
      <c r="I17" s="18"/>
    </row>
    <row r="18" spans="1:9" x14ac:dyDescent="0.2">
      <c r="A18" s="19" t="s">
        <v>22</v>
      </c>
      <c r="B18" s="20">
        <v>16</v>
      </c>
      <c r="C18" s="20">
        <v>16</v>
      </c>
      <c r="D18" s="20">
        <v>15</v>
      </c>
      <c r="E18" s="20">
        <v>18</v>
      </c>
      <c r="F18" s="20">
        <v>24</v>
      </c>
      <c r="G18" s="29">
        <v>20</v>
      </c>
      <c r="H18" s="20"/>
      <c r="I18" s="20">
        <v>25</v>
      </c>
    </row>
    <row r="19" spans="1:9" x14ac:dyDescent="0.2">
      <c r="A19" s="21"/>
      <c r="B19" s="21"/>
      <c r="C19" s="21"/>
      <c r="D19" s="21"/>
      <c r="E19" s="21"/>
      <c r="F19" s="21"/>
      <c r="G19" s="31"/>
      <c r="H19" s="21"/>
      <c r="I19" s="21"/>
    </row>
    <row r="20" spans="1:9" x14ac:dyDescent="0.2">
      <c r="A20" s="5" t="s">
        <v>43</v>
      </c>
      <c r="B20" s="21"/>
      <c r="C20" s="21"/>
      <c r="D20" s="21"/>
      <c r="E20" s="21"/>
      <c r="F20" s="21"/>
      <c r="G20" s="31"/>
      <c r="H20" s="21"/>
      <c r="I20" s="21"/>
    </row>
    <row r="21" spans="1:9" x14ac:dyDescent="0.2">
      <c r="A21" s="22" t="s">
        <v>1</v>
      </c>
      <c r="B21" s="23">
        <v>67</v>
      </c>
      <c r="C21" s="23">
        <v>59</v>
      </c>
      <c r="D21" s="23">
        <v>64</v>
      </c>
      <c r="E21" s="23">
        <v>65</v>
      </c>
      <c r="F21" s="23">
        <v>74</v>
      </c>
      <c r="G21" s="12">
        <v>60</v>
      </c>
      <c r="H21" s="23"/>
      <c r="I21" s="23">
        <v>60</v>
      </c>
    </row>
    <row r="22" spans="1:9" x14ac:dyDescent="0.2">
      <c r="A22" s="22" t="s">
        <v>44</v>
      </c>
      <c r="B22" s="23">
        <v>25</v>
      </c>
      <c r="C22" s="23">
        <v>24</v>
      </c>
      <c r="D22" s="23">
        <v>26</v>
      </c>
      <c r="E22" s="23">
        <v>24</v>
      </c>
      <c r="F22" s="23">
        <v>22</v>
      </c>
      <c r="G22" s="12">
        <v>20</v>
      </c>
      <c r="H22" s="23"/>
      <c r="I22" s="23">
        <v>22</v>
      </c>
    </row>
    <row r="23" spans="1:9" x14ac:dyDescent="0.2">
      <c r="A23" s="21" t="s">
        <v>60</v>
      </c>
      <c r="B23" s="21"/>
      <c r="C23" s="21"/>
      <c r="D23" s="21">
        <v>14</v>
      </c>
      <c r="E23" s="21">
        <v>18</v>
      </c>
      <c r="F23" s="21">
        <v>23</v>
      </c>
      <c r="G23" s="12">
        <v>22</v>
      </c>
      <c r="H23" s="23"/>
      <c r="I23" s="21">
        <v>23</v>
      </c>
    </row>
    <row r="24" spans="1:9" x14ac:dyDescent="0.2">
      <c r="A24" s="21" t="s">
        <v>61</v>
      </c>
      <c r="B24" s="21"/>
      <c r="C24" s="21"/>
      <c r="D24" s="21">
        <v>14</v>
      </c>
      <c r="E24" s="21">
        <v>4</v>
      </c>
      <c r="F24" s="21">
        <v>11</v>
      </c>
      <c r="G24" s="12">
        <v>8</v>
      </c>
      <c r="H24" s="23"/>
      <c r="I24" s="21">
        <v>15</v>
      </c>
    </row>
    <row r="25" spans="1:9" x14ac:dyDescent="0.2">
      <c r="A25" s="21" t="s">
        <v>62</v>
      </c>
      <c r="B25" s="21"/>
      <c r="C25" s="21"/>
      <c r="D25" s="21">
        <v>14</v>
      </c>
      <c r="E25" s="21">
        <v>19</v>
      </c>
      <c r="F25" s="21">
        <v>13</v>
      </c>
      <c r="G25" s="12">
        <v>18</v>
      </c>
      <c r="H25" s="23"/>
      <c r="I25" s="21">
        <v>15</v>
      </c>
    </row>
    <row r="26" spans="1:9" x14ac:dyDescent="0.2">
      <c r="A26" s="21" t="s">
        <v>63</v>
      </c>
      <c r="B26" s="21"/>
      <c r="C26" s="21"/>
      <c r="D26" s="21">
        <v>23</v>
      </c>
      <c r="E26" s="21">
        <v>18</v>
      </c>
      <c r="F26" s="21">
        <v>24</v>
      </c>
      <c r="G26" s="12">
        <v>29</v>
      </c>
      <c r="H26" s="23"/>
      <c r="I26" s="21">
        <v>24</v>
      </c>
    </row>
    <row r="27" spans="1:9" x14ac:dyDescent="0.2">
      <c r="A27" s="21" t="s">
        <v>54</v>
      </c>
      <c r="B27" s="21">
        <v>100</v>
      </c>
      <c r="C27" s="21">
        <v>100</v>
      </c>
      <c r="D27" s="21">
        <v>41</v>
      </c>
      <c r="E27" s="21">
        <v>34</v>
      </c>
      <c r="F27" s="21">
        <v>39</v>
      </c>
      <c r="G27" s="31">
        <v>31</v>
      </c>
      <c r="H27" s="23"/>
      <c r="I27" s="21">
        <v>35</v>
      </c>
    </row>
    <row r="28" spans="1:9" x14ac:dyDescent="0.2">
      <c r="A28" s="26" t="s">
        <v>55</v>
      </c>
      <c r="B28" s="26">
        <v>125</v>
      </c>
      <c r="C28" s="26">
        <v>119</v>
      </c>
      <c r="D28" s="26">
        <v>84</v>
      </c>
      <c r="E28" s="26">
        <v>90</v>
      </c>
      <c r="F28" s="26">
        <v>99</v>
      </c>
      <c r="G28" s="32">
        <v>10</v>
      </c>
      <c r="H28" s="26">
        <f>G28+G32+G33+G34</f>
        <v>86</v>
      </c>
      <c r="I28" s="26">
        <v>90</v>
      </c>
    </row>
    <row r="29" spans="1:9" x14ac:dyDescent="0.2">
      <c r="A29" s="26" t="s">
        <v>56</v>
      </c>
      <c r="B29" s="26"/>
      <c r="C29" s="26"/>
      <c r="D29" s="26">
        <v>21</v>
      </c>
      <c r="E29" s="26">
        <v>20</v>
      </c>
      <c r="F29" s="26">
        <v>12</v>
      </c>
      <c r="G29" s="32">
        <v>12</v>
      </c>
      <c r="H29" s="27"/>
      <c r="I29" s="26">
        <v>15</v>
      </c>
    </row>
    <row r="30" spans="1:9" x14ac:dyDescent="0.2">
      <c r="A30" s="26" t="s">
        <v>57</v>
      </c>
      <c r="B30" s="26"/>
      <c r="C30" s="26"/>
      <c r="D30" s="26">
        <v>22</v>
      </c>
      <c r="E30" s="26">
        <v>23</v>
      </c>
      <c r="F30" s="26">
        <v>20</v>
      </c>
      <c r="G30" s="32">
        <v>18</v>
      </c>
      <c r="H30" s="27"/>
      <c r="I30" s="26">
        <v>22</v>
      </c>
    </row>
    <row r="31" spans="1:9" x14ac:dyDescent="0.2">
      <c r="A31" s="26" t="s">
        <v>58</v>
      </c>
      <c r="B31" s="26"/>
      <c r="C31" s="26"/>
      <c r="D31" s="26"/>
      <c r="E31" s="26">
        <v>6</v>
      </c>
      <c r="F31" s="26">
        <v>0</v>
      </c>
      <c r="G31" s="32">
        <v>9</v>
      </c>
      <c r="H31" s="27"/>
      <c r="I31" s="26">
        <v>0</v>
      </c>
    </row>
    <row r="32" spans="1:9" x14ac:dyDescent="0.2">
      <c r="A32" s="26" t="s">
        <v>59</v>
      </c>
      <c r="B32" s="26"/>
      <c r="C32" s="26"/>
      <c r="D32" s="26"/>
      <c r="E32" s="26"/>
      <c r="F32" s="26"/>
      <c r="G32" s="32">
        <v>12</v>
      </c>
      <c r="H32" s="26"/>
      <c r="I32" s="26"/>
    </row>
    <row r="33" spans="1:9" x14ac:dyDescent="0.2">
      <c r="A33" s="26" t="s">
        <v>64</v>
      </c>
      <c r="B33" s="26"/>
      <c r="C33" s="26"/>
      <c r="D33" s="26"/>
      <c r="E33" s="26"/>
      <c r="F33" s="26"/>
      <c r="G33" s="32">
        <v>57</v>
      </c>
      <c r="H33" s="26"/>
      <c r="I33" s="26"/>
    </row>
    <row r="34" spans="1:9" x14ac:dyDescent="0.2">
      <c r="A34" s="26" t="s">
        <v>65</v>
      </c>
      <c r="B34" s="26"/>
      <c r="C34" s="26"/>
      <c r="D34" s="26"/>
      <c r="E34" s="26"/>
      <c r="F34" s="26"/>
      <c r="G34" s="32">
        <v>7</v>
      </c>
      <c r="H34" s="26"/>
      <c r="I34" s="26"/>
    </row>
    <row r="35" spans="1:9" x14ac:dyDescent="0.2">
      <c r="A35" s="24" t="s">
        <v>45</v>
      </c>
      <c r="B35" s="3">
        <v>6</v>
      </c>
      <c r="C35" s="3">
        <v>6</v>
      </c>
      <c r="D35" s="3">
        <v>6</v>
      </c>
      <c r="E35" s="3">
        <v>7</v>
      </c>
      <c r="F35" s="3">
        <v>6</v>
      </c>
      <c r="G35" s="33">
        <v>4</v>
      </c>
      <c r="H35" s="23"/>
      <c r="I35" s="3">
        <v>6</v>
      </c>
    </row>
    <row r="36" spans="1:9" x14ac:dyDescent="0.2">
      <c r="A36" s="22" t="s">
        <v>39</v>
      </c>
      <c r="B36" s="23">
        <v>21</v>
      </c>
      <c r="C36" s="23">
        <v>15</v>
      </c>
      <c r="D36" s="23">
        <v>8</v>
      </c>
      <c r="E36" s="23">
        <v>7</v>
      </c>
      <c r="F36" s="23">
        <v>9</v>
      </c>
      <c r="G36" s="30">
        <v>6</v>
      </c>
      <c r="H36" s="23"/>
      <c r="I36" s="23">
        <v>9</v>
      </c>
    </row>
    <row r="37" spans="1:9" x14ac:dyDescent="0.2">
      <c r="A37" s="22" t="s">
        <v>40</v>
      </c>
      <c r="B37" s="23">
        <v>37</v>
      </c>
      <c r="C37" s="23">
        <v>33</v>
      </c>
      <c r="D37" s="23">
        <v>8</v>
      </c>
      <c r="E37" s="23">
        <v>6</v>
      </c>
      <c r="F37" s="23">
        <v>4</v>
      </c>
      <c r="G37" s="30">
        <v>4</v>
      </c>
      <c r="H37" s="23"/>
      <c r="I37" s="23">
        <v>4</v>
      </c>
    </row>
    <row r="38" spans="1:9" x14ac:dyDescent="0.2">
      <c r="A38" s="21" t="s">
        <v>66</v>
      </c>
      <c r="B38" s="23"/>
      <c r="C38" s="23"/>
      <c r="D38" s="21"/>
      <c r="E38" s="21"/>
      <c r="F38" s="23">
        <v>12</v>
      </c>
      <c r="G38" s="30">
        <v>25</v>
      </c>
      <c r="H38" s="23"/>
      <c r="I38" s="23">
        <v>25</v>
      </c>
    </row>
    <row r="39" spans="1:9" x14ac:dyDescent="0.2">
      <c r="A39" s="21" t="s">
        <v>67</v>
      </c>
      <c r="B39" s="23"/>
      <c r="C39" s="23"/>
      <c r="D39" s="23">
        <v>24</v>
      </c>
      <c r="E39" s="23">
        <v>30</v>
      </c>
      <c r="F39" s="23">
        <v>30</v>
      </c>
      <c r="G39" s="30">
        <v>34</v>
      </c>
      <c r="H39" s="23"/>
      <c r="I39" s="23">
        <v>30</v>
      </c>
    </row>
    <row r="40" spans="1:9" x14ac:dyDescent="0.2">
      <c r="A40" s="22" t="s">
        <v>15</v>
      </c>
      <c r="B40" s="23">
        <v>24</v>
      </c>
      <c r="C40" s="23">
        <v>26</v>
      </c>
      <c r="D40" s="23">
        <v>22</v>
      </c>
      <c r="E40" s="23">
        <v>19</v>
      </c>
      <c r="F40" s="23">
        <v>23</v>
      </c>
      <c r="G40" s="30">
        <v>21</v>
      </c>
      <c r="H40" s="23"/>
      <c r="I40" s="23">
        <v>24</v>
      </c>
    </row>
    <row r="41" spans="1:9" x14ac:dyDescent="0.2">
      <c r="A41" s="22" t="s">
        <v>46</v>
      </c>
      <c r="B41" s="23">
        <v>76</v>
      </c>
      <c r="C41" s="23">
        <v>75</v>
      </c>
      <c r="D41" s="23">
        <v>76</v>
      </c>
      <c r="E41" s="23">
        <v>76</v>
      </c>
      <c r="F41" s="23">
        <v>76</v>
      </c>
      <c r="G41" s="30">
        <v>49</v>
      </c>
      <c r="H41" s="23"/>
      <c r="I41" s="23">
        <v>51</v>
      </c>
    </row>
    <row r="42" spans="1:9" x14ac:dyDescent="0.2">
      <c r="A42" s="22" t="s">
        <v>47</v>
      </c>
      <c r="B42" s="23"/>
      <c r="C42" s="23"/>
      <c r="D42" s="23"/>
      <c r="E42" s="23"/>
      <c r="F42" s="23">
        <v>27</v>
      </c>
      <c r="G42" s="12">
        <v>30</v>
      </c>
      <c r="H42" s="23"/>
      <c r="I42" s="23">
        <v>27</v>
      </c>
    </row>
    <row r="43" spans="1:9" x14ac:dyDescent="0.2">
      <c r="A43" s="22" t="s">
        <v>48</v>
      </c>
      <c r="B43" s="23"/>
      <c r="C43" s="23"/>
      <c r="D43" s="23"/>
      <c r="E43" s="23">
        <v>28</v>
      </c>
      <c r="F43" s="23"/>
      <c r="G43" s="30"/>
      <c r="H43" s="23"/>
      <c r="I43" s="21"/>
    </row>
    <row r="44" spans="1:9" x14ac:dyDescent="0.2">
      <c r="A44" s="22" t="s">
        <v>21</v>
      </c>
      <c r="B44" s="23">
        <v>23</v>
      </c>
      <c r="C44" s="23">
        <v>28</v>
      </c>
      <c r="D44" s="23">
        <v>34</v>
      </c>
      <c r="E44" s="23"/>
      <c r="F44" s="23"/>
      <c r="G44" s="30"/>
      <c r="H44" s="23"/>
      <c r="I44" s="21"/>
    </row>
    <row r="45" spans="1:9" x14ac:dyDescent="0.2">
      <c r="A45" s="22" t="s">
        <v>69</v>
      </c>
      <c r="B45" s="23">
        <v>10</v>
      </c>
      <c r="C45" s="23">
        <v>15</v>
      </c>
      <c r="D45" s="23">
        <v>12</v>
      </c>
      <c r="E45" s="23">
        <v>19</v>
      </c>
      <c r="F45" s="23">
        <v>28</v>
      </c>
      <c r="G45" s="30">
        <v>3</v>
      </c>
      <c r="H45" s="23"/>
      <c r="I45" s="23">
        <v>5</v>
      </c>
    </row>
    <row r="46" spans="1:9" x14ac:dyDescent="0.2">
      <c r="A46" s="21" t="s">
        <v>68</v>
      </c>
      <c r="B46" s="23"/>
      <c r="C46" s="23"/>
      <c r="D46" s="23"/>
      <c r="E46" s="23"/>
      <c r="F46" s="23">
        <v>2</v>
      </c>
      <c r="G46" s="30">
        <v>39</v>
      </c>
      <c r="H46" s="23"/>
      <c r="I46" s="23">
        <v>35</v>
      </c>
    </row>
    <row r="47" spans="1:9" x14ac:dyDescent="0.2">
      <c r="A47" s="24" t="s">
        <v>23</v>
      </c>
      <c r="B47" s="3">
        <v>8</v>
      </c>
      <c r="C47" s="3">
        <v>8</v>
      </c>
      <c r="D47" s="3">
        <v>8</v>
      </c>
      <c r="E47" s="3">
        <v>2</v>
      </c>
      <c r="F47" s="3">
        <v>1</v>
      </c>
      <c r="G47" s="33">
        <v>1</v>
      </c>
      <c r="H47" s="23"/>
      <c r="I47" s="3">
        <v>0</v>
      </c>
    </row>
    <row r="48" spans="1:9" x14ac:dyDescent="0.2">
      <c r="A48" s="6" t="s">
        <v>49</v>
      </c>
      <c r="B48" s="6">
        <f t="shared" ref="B48:G48" si="0">SUM(B4:B47)</f>
        <v>1101</v>
      </c>
      <c r="C48" s="6">
        <f t="shared" si="0"/>
        <v>1086</v>
      </c>
      <c r="D48" s="25">
        <f t="shared" si="0"/>
        <v>1076</v>
      </c>
      <c r="E48" s="25">
        <f t="shared" si="0"/>
        <v>1073</v>
      </c>
      <c r="F48" s="25">
        <f t="shared" si="0"/>
        <v>1132</v>
      </c>
      <c r="G48" s="13">
        <f t="shared" si="0"/>
        <v>1077</v>
      </c>
      <c r="H48" s="23"/>
      <c r="I48" s="6">
        <f>SUM(I4:I47)</f>
        <v>1093</v>
      </c>
    </row>
    <row r="49" spans="1:9" x14ac:dyDescent="0.2">
      <c r="A49" s="4"/>
      <c r="B49" s="4"/>
      <c r="C49" s="4"/>
      <c r="D49" s="4"/>
      <c r="E49" s="4"/>
      <c r="F49" s="4"/>
      <c r="G49" s="4"/>
      <c r="H49" s="4"/>
      <c r="I49" s="4"/>
    </row>
    <row r="50" spans="1:9" x14ac:dyDescent="0.2">
      <c r="A50" t="s">
        <v>70</v>
      </c>
    </row>
  </sheetData>
  <pageMargins left="0.7" right="0.7" top="0.75" bottom="0.75" header="0.3" footer="0.3"/>
  <pageSetup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1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Grad!B47:G47</xm:f>
              <xm:sqref>H47</xm:sqref>
            </x14:sparkline>
            <x14:sparkline>
              <xm:f>Grad!B48:G48</xm:f>
              <xm:sqref>H48</xm:sqref>
            </x14:sparkline>
          </x14:sparklines>
        </x14:sparklineGroup>
        <x14:sparklineGroup displayEmptyCellsAs="gap" xr2:uid="{00000000-0003-0000-0100-00001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Grad!B46:G46</xm:f>
              <xm:sqref>H46</xm:sqref>
            </x14:sparkline>
          </x14:sparklines>
        </x14:sparklineGroup>
        <x14:sparklineGroup displayEmptyCellsAs="gap" xr2:uid="{00000000-0003-0000-0100-00001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Grad!B45:G45</xm:f>
              <xm:sqref>H45</xm:sqref>
            </x14:sparkline>
          </x14:sparklines>
        </x14:sparklineGroup>
        <x14:sparklineGroup displayEmptyCellsAs="gap" xr2:uid="{00000000-0003-0000-0100-00001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Grad!B42:G42</xm:f>
              <xm:sqref>H42</xm:sqref>
            </x14:sparkline>
          </x14:sparklines>
        </x14:sparklineGroup>
        <x14:sparklineGroup displayEmptyCellsAs="gap" xr2:uid="{00000000-0003-0000-0100-00001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Grad!B41:G41</xm:f>
              <xm:sqref>H41</xm:sqref>
            </x14:sparkline>
          </x14:sparklines>
        </x14:sparklineGroup>
        <x14:sparklineGroup displayEmptyCellsAs="gap" xr2:uid="{00000000-0003-0000-0100-00001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Grad!B40:G40</xm:f>
              <xm:sqref>H40</xm:sqref>
            </x14:sparkline>
          </x14:sparklines>
        </x14:sparklineGroup>
        <x14:sparklineGroup displayEmptyCellsAs="gap" xr2:uid="{00000000-0003-0000-0100-00001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Grad!B39:G39</xm:f>
              <xm:sqref>H39</xm:sqref>
            </x14:sparkline>
          </x14:sparklines>
        </x14:sparklineGroup>
        <x14:sparklineGroup displayEmptyCellsAs="gap" xr2:uid="{00000000-0003-0000-0100-00001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Grad!B38:G38</xm:f>
              <xm:sqref>H38</xm:sqref>
            </x14:sparkline>
          </x14:sparklines>
        </x14:sparklineGroup>
        <x14:sparklineGroup displayEmptyCellsAs="gap" xr2:uid="{00000000-0003-0000-0100-00001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Grad!B37:G37</xm:f>
              <xm:sqref>H37</xm:sqref>
            </x14:sparkline>
          </x14:sparklines>
        </x14:sparklineGroup>
        <x14:sparklineGroup displayEmptyCellsAs="gap" xr2:uid="{00000000-0003-0000-0100-00001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Grad!B36:G36</xm:f>
              <xm:sqref>H36</xm:sqref>
            </x14:sparkline>
          </x14:sparklines>
        </x14:sparklineGroup>
        <x14:sparklineGroup displayEmptyCellsAs="gap" xr2:uid="{00000000-0003-0000-0100-00001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Grad!B35:G35</xm:f>
              <xm:sqref>H35</xm:sqref>
            </x14:sparkline>
          </x14:sparklines>
        </x14:sparklineGroup>
        <x14:sparklineGroup displayEmptyCellsAs="gap" xr2:uid="{00000000-0003-0000-0100-00001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Grad!B31:G31</xm:f>
              <xm:sqref>H31</xm:sqref>
            </x14:sparkline>
          </x14:sparklines>
        </x14:sparklineGroup>
        <x14:sparklineGroup displayEmptyCellsAs="gap" xr2:uid="{00000000-0003-0000-0100-00001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Grad!B30:G30</xm:f>
              <xm:sqref>H30</xm:sqref>
            </x14:sparkline>
          </x14:sparklines>
        </x14:sparklineGroup>
        <x14:sparklineGroup displayEmptyCellsAs="gap" xr2:uid="{00000000-0003-0000-0100-00001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Grad!B29:G29</xm:f>
              <xm:sqref>H29</xm:sqref>
            </x14:sparkline>
          </x14:sparklines>
        </x14:sparklineGroup>
        <x14:sparklineGroup displayEmptyCellsAs="gap" xr2:uid="{00000000-0003-0000-0100-00000F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Grad!B27:G27</xm:f>
              <xm:sqref>H27</xm:sqref>
            </x14:sparkline>
          </x14:sparklines>
        </x14:sparklineGroup>
        <x14:sparklineGroup displayEmptyCellsAs="gap" xr2:uid="{00000000-0003-0000-0100-00000E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Grad!B26:G26</xm:f>
              <xm:sqref>H26</xm:sqref>
            </x14:sparkline>
          </x14:sparklines>
        </x14:sparklineGroup>
        <x14:sparklineGroup displayEmptyCellsAs="gap" xr2:uid="{00000000-0003-0000-0100-00000D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Grad!B25:G25</xm:f>
              <xm:sqref>H25</xm:sqref>
            </x14:sparkline>
          </x14:sparklines>
        </x14:sparklineGroup>
        <x14:sparklineGroup displayEmptyCellsAs="gap" xr2:uid="{00000000-0003-0000-0100-00000C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Grad!B24:G24</xm:f>
              <xm:sqref>H24</xm:sqref>
            </x14:sparkline>
          </x14:sparklines>
        </x14:sparklineGroup>
        <x14:sparklineGroup displayEmptyCellsAs="gap" xr2:uid="{00000000-0003-0000-0100-00000B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Grad!B23:G23</xm:f>
              <xm:sqref>H23</xm:sqref>
            </x14:sparkline>
          </x14:sparklines>
        </x14:sparklineGroup>
        <x14:sparklineGroup displayEmptyCellsAs="gap" xr2:uid="{00000000-0003-0000-0100-00000A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Grad!B22:G22</xm:f>
              <xm:sqref>H22</xm:sqref>
            </x14:sparkline>
          </x14:sparklines>
        </x14:sparklineGroup>
        <x14:sparklineGroup displayEmptyCellsAs="gap" xr2:uid="{00000000-0003-0000-0100-000009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Grad!B21:G21</xm:f>
              <xm:sqref>H21</xm:sqref>
            </x14:sparkline>
          </x14:sparklines>
        </x14:sparklineGroup>
        <x14:sparklineGroup displayEmptyCellsAs="gap" xr2:uid="{00000000-0003-0000-0100-000008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Grad!B18:G18</xm:f>
              <xm:sqref>H18</xm:sqref>
            </x14:sparkline>
          </x14:sparklines>
        </x14:sparklineGroup>
        <x14:sparklineGroup displayEmptyCellsAs="gap" xr2:uid="{00000000-0003-0000-0100-000007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Grad!B16:G16</xm:f>
              <xm:sqref>H16</xm:sqref>
            </x14:sparkline>
          </x14:sparklines>
        </x14:sparklineGroup>
        <x14:sparklineGroup displayEmptyCellsAs="gap" xr2:uid="{00000000-0003-0000-0100-000006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Grad!B15:G15</xm:f>
              <xm:sqref>H15</xm:sqref>
            </x14:sparkline>
          </x14:sparklines>
        </x14:sparklineGroup>
        <x14:sparklineGroup displayEmptyCellsAs="gap" xr2:uid="{00000000-0003-0000-0100-000005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Grad!B14:G14</xm:f>
              <xm:sqref>H14</xm:sqref>
            </x14:sparkline>
          </x14:sparklines>
        </x14:sparklineGroup>
        <x14:sparklineGroup displayEmptyCellsAs="gap" xr2:uid="{00000000-0003-0000-0100-000004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Grad!B13:G13</xm:f>
              <xm:sqref>H13</xm:sqref>
            </x14:sparkline>
          </x14:sparklines>
        </x14:sparklineGroup>
        <x14:sparklineGroup displayEmptyCellsAs="gap" xr2:uid="{00000000-0003-0000-0100-000003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Grad!B12:G12</xm:f>
              <xm:sqref>H12</xm:sqref>
            </x14:sparkline>
          </x14:sparklines>
        </x14:sparklineGroup>
        <x14:sparklineGroup displayEmptyCellsAs="gap" xr2:uid="{00000000-0003-0000-0100-000002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Grad!B8:G8</xm:f>
              <xm:sqref>H8</xm:sqref>
            </x14:sparkline>
          </x14:sparklines>
        </x14:sparklineGroup>
        <x14:sparklineGroup displayEmptyCellsAs="gap" xr2:uid="{00000000-0003-0000-0100-000001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Grad!B4:G4</xm:f>
              <xm:sqref>H4</xm:sqref>
            </x14:sparkline>
            <x14:sparkline>
              <xm:f>Grad!B5:G5</xm:f>
              <xm:sqref>H5</xm:sqref>
            </x14:sparkline>
            <x14:sparkline>
              <xm:f>Grad!B6:G6</xm:f>
              <xm:sqref>H6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Ugrad</vt:lpstr>
      <vt:lpstr>Grad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elizabethjach</dc:creator>
  <cp:lastModifiedBy>Microsoft Office User</cp:lastModifiedBy>
  <dcterms:created xsi:type="dcterms:W3CDTF">2020-10-08T21:39:29Z</dcterms:created>
  <dcterms:modified xsi:type="dcterms:W3CDTF">2020-10-13T19:57:41Z</dcterms:modified>
</cp:coreProperties>
</file>